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miko\Desktop\"/>
    </mc:Choice>
  </mc:AlternateContent>
  <bookViews>
    <workbookView xWindow="0" yWindow="0" windowWidth="20490" windowHeight="7755"/>
  </bookViews>
  <sheets>
    <sheet name="ems georgia" sheetId="6" r:id="rId1"/>
    <sheet name="consumable goods" sheetId="8" r:id="rId2"/>
    <sheet name="Primary health care" sheetId="7" r:id="rId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8" l="1"/>
  <c r="E4" i="8"/>
  <c r="E5" i="8"/>
  <c r="E6" i="8"/>
  <c r="E7" i="8"/>
  <c r="E8" i="8"/>
  <c r="E9" i="8"/>
  <c r="E10" i="8"/>
  <c r="E11" i="8"/>
  <c r="F6" i="7"/>
  <c r="F5" i="7"/>
  <c r="F4" i="7"/>
  <c r="F3" i="7"/>
  <c r="F7" i="7" l="1"/>
  <c r="E23" i="6"/>
  <c r="E21" i="6"/>
  <c r="E4" i="6"/>
  <c r="E5" i="6"/>
  <c r="E6" i="6"/>
  <c r="E7" i="6"/>
  <c r="E8" i="6"/>
  <c r="E9" i="6"/>
  <c r="E10" i="6"/>
  <c r="E11" i="6"/>
  <c r="E12" i="6"/>
  <c r="E13" i="6"/>
  <c r="E14" i="6"/>
  <c r="E15" i="6"/>
  <c r="E16" i="6"/>
  <c r="E17" i="6"/>
  <c r="E18" i="6"/>
  <c r="E19" i="6"/>
  <c r="E20" i="6"/>
  <c r="E22" i="6"/>
  <c r="E24" i="6"/>
  <c r="E25" i="6"/>
  <c r="E26" i="6"/>
  <c r="E27" i="6" l="1"/>
</calcChain>
</file>

<file path=xl/sharedStrings.xml><?xml version="1.0" encoding="utf-8"?>
<sst xmlns="http://schemas.openxmlformats.org/spreadsheetml/2006/main" count="68" uniqueCount="52">
  <si>
    <t>Est. unit price (USD)</t>
  </si>
  <si>
    <t>Gloves</t>
  </si>
  <si>
    <t>Gowns</t>
  </si>
  <si>
    <t>Goggles</t>
  </si>
  <si>
    <t>Surgical masks</t>
  </si>
  <si>
    <t xml:space="preserve">N95 respirator masks </t>
  </si>
  <si>
    <t>N95 mask fit test kit</t>
  </si>
  <si>
    <t>Antibacterial liquid soap (liters)</t>
  </si>
  <si>
    <t>Alcohol-based hand rub (70%, liters)</t>
  </si>
  <si>
    <t>Chlorine-based cleaning solution for surfaces</t>
  </si>
  <si>
    <t xml:space="preserve">Infrared thermometers </t>
  </si>
  <si>
    <t>Pulse oximeters</t>
  </si>
  <si>
    <t>TOTAL COST:</t>
  </si>
  <si>
    <t xml:space="preserve">Defibrilator with patient monitoring system for adults and pediatric peds </t>
  </si>
  <si>
    <t xml:space="preserve">ECG 12 lead </t>
  </si>
  <si>
    <t>ambulance car b type</t>
  </si>
  <si>
    <t>ambulance car c type (intensive care mobile unit)</t>
  </si>
  <si>
    <t>portable oxygen generation system (pogs)</t>
  </si>
  <si>
    <t>patient monitor for vital signs</t>
  </si>
  <si>
    <t>portable oxygen concentrator</t>
  </si>
  <si>
    <t>No of units requested  - GEO EMS</t>
  </si>
  <si>
    <t>Total cost per item - GEO EMS</t>
  </si>
  <si>
    <t>Set of Tetra standard hand Radio  station</t>
  </si>
  <si>
    <t>Set of Tetra standard Car Radio  station</t>
  </si>
  <si>
    <t>Tetra system dispatch control and monitoring set</t>
  </si>
  <si>
    <t xml:space="preserve">isolation patient transportation capsule </t>
  </si>
  <si>
    <t>Field Hospital tent sets for bioisolation patients</t>
  </si>
  <si>
    <t xml:space="preserve">portable transport ventilator for adults pediatric and neonatal patients, aproved for use helicopters and airplanes </t>
  </si>
  <si>
    <t>server</t>
  </si>
  <si>
    <t>Rec. camera for ambulance patient cabine</t>
  </si>
  <si>
    <t>storage for servers</t>
  </si>
  <si>
    <t>CPR machine lucas 2</t>
  </si>
  <si>
    <t>Bone Catheter for adults and pediatric patients</t>
  </si>
  <si>
    <t>Body worn camera for ambulance group</t>
  </si>
  <si>
    <t>Tablet for Ambulance Emergency Medical Care Car</t>
  </si>
  <si>
    <t>Motocycle for ambulance firs responders with helmets  for ambulance firs responders</t>
  </si>
  <si>
    <t>technical requirment</t>
  </si>
  <si>
    <t>transport ventilator for adults, pediatric and neonatal patients (IPPV, SIMV, CPAP, PEEP mode, pressure controllated ventilation mode) peep from   0 to no less than 20 mBar (cmH20), with battery (DC12v and  AC220v charging device). Multiple flow sensor, the basic and a spare  countour  for adult and neonatal patients, (countour with test lung and face  mask) brand new, color display, wall mounting, with transportation bag, with central and local pipe of the oxygen, with own oxygen cylinder, working temperature  range at least from ‐18 c to  +50 c‐ , the oxygen concentration mixed and 100% ,  storage battery  at least 5 hours working time, charging  time not more than 5 hours, must have a certificate of ISO 10651-3, CE certificate, agreeng document to EN 1789. ventilator should have certificate for using at air transport.</t>
  </si>
  <si>
    <t>External biphasic Defibrillator,  output energy levels from 5 to not less than 270 J  with adult and pediatric integrated paddles, with battery, with colour display, ECG, SpO2, P index, external pacing , battery operation time in full charge at least 300 min.   ISO, CE Certificate existence,  with  wall mounting device. with  connection posibility via inetrnet or connection posibility with other relevant device, for transfering data (wifi/lan)</t>
  </si>
  <si>
    <t>Patient monitor, with colour display, for adults, pediatric and neonatal patients options, with  wall or shelf mounting device,  (ECG, NIBP, SpO2, T, HR, P), ECG chanels: I, II, III, aVR, aVL, aVF, V, Equipped with a set of electrodes,  transportation battery( 12W და 220W Charging device), storage working duration at least 5 hours.  ISO, CE Certificate existence, with  connection posibility via inetrnet or connection posibility with other relevant device, for transfering data (wifi/lan)</t>
  </si>
  <si>
    <t>12-lead ECG with colour screen, with ECG recording manual and automatic  function, with battery, charging time no more than 4 hours. With the ability to print on paper not less than 80 mm, with ECG cable, with multiple electrodes. with  connection posibility via inetrnet or connection posibility with other relevant device, for transfering data (wifi/lan)</t>
  </si>
  <si>
    <t xml:space="preserve">Equipment with the ability to quickly transport and arrange oxygen in case of emergency, in order to be used in field missions. It should be possible to supply oxygen to the patient directly from the device, as well as to pump oxygen cylinders. It should be possible to provide oxygen for the breathing ventilator with this device. </t>
  </si>
  <si>
    <t>Concentrator with a capacity not less than 5 liters of oxygen per minute, with flow regulation, with inhalation function, oxygen production not less than 93%</t>
  </si>
  <si>
    <t>The tent should be at least 30 sq.m. with a floor, lighting system, heating and cooling system, if necessary with a compressor, the possibility of integration with another tent, in order to manage infectious patients, in case of  need the patient should be isolated in the tent.</t>
  </si>
  <si>
    <t>Transport isolation capsules, especially for transportation of patients with dangerous infections, should be available medical manipulations with the patient placed in the capsule, if necessary, without unisolation, with a set of appropriate filters and a gas circulation device.</t>
  </si>
  <si>
    <t>Automatic cardiac resuscitation device, the ability to automatically perform chest compressions without the involvement of medical personel, frequency not less than 100 pressures per minute</t>
  </si>
  <si>
    <t>Bone catheter for adults and pediatric patients (1000 pieces for adults and 500 pieces for pediatric)</t>
  </si>
  <si>
    <t>Recorder with data storage and transmission (wifi / lan). It should be possible to start / finish recording manually as well as set it to automatic mode</t>
  </si>
  <si>
    <t>Tablets for ambulances, with the appropriate standard of drop, vibration safety, GPS, WIFI function, with the ability to support at least 4 G Internet, equipped with charger, car mount device</t>
  </si>
  <si>
    <t>body worn recording camera with data storage and transmission capability,with manually start / finish recording function, with the ability to store data for at least 24 hours</t>
  </si>
  <si>
    <t>Portable Pulse oximeter, with color screen, on display - pulse, percentage of oxygen, with battery, with hanger and protective bag</t>
  </si>
  <si>
    <t xml:space="preserve"> Non-contact thermometer. Measurement of body  temperature.
    Hygienic and safe-measure without skin contact.
    Measurement in &lt;1 second
    Infrared measurement technology
    Display in Celsius or Fahrenheit
    Free high temperature alarm setting with battery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</si>
</sst>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0.00_);_(&quot;$&quot;* \(#,##0.00\);_(&quot;$&quot;* &quot;-&quot;??_);_(@_)"/>
    <numFmt numFmtId="165" formatCode="_(* #,##0.00_);_(* \(#,##0.00\);_(* &quot;-&quot;??_);_(@_)"/>
    <numFmt numFmtId="166" formatCode="_(* #,##0_);_(* \(#,##0\);_(* &quot;-&quot;??_);_(@_)"/>
  </numFmts>
  <fonts count="12" x14ac:knownFonts="1">
    <font>
      <sz val="11"/>
      <color theme="1"/>
      <name val="Calibri"/>
      <family val="2"/>
      <scheme val="minor"/>
    </font>
    <font>
      <sz val="11"/>
      <color theme="1"/>
      <name val="Calibri"/>
      <family val="2"/>
      <scheme val="minor"/>
    </font>
    <font>
      <sz val="11"/>
      <color theme="1"/>
      <name val="Calibri"/>
      <family val="2"/>
      <charset val="1"/>
      <scheme val="minor"/>
    </font>
    <font>
      <sz val="10"/>
      <name val="Arial"/>
      <family val="2"/>
      <charset val="204"/>
    </font>
    <font>
      <sz val="11"/>
      <color rgb="FF006100"/>
      <name val="Calibri"/>
      <family val="2"/>
      <charset val="204"/>
      <scheme val="minor"/>
    </font>
    <font>
      <sz val="10"/>
      <name val="Arial"/>
      <family val="2"/>
    </font>
    <font>
      <sz val="11"/>
      <color theme="1"/>
      <name val="Arial"/>
      <family val="2"/>
    </font>
    <font>
      <b/>
      <sz val="11"/>
      <color theme="1"/>
      <name val="Arial"/>
      <family val="2"/>
    </font>
    <font>
      <b/>
      <sz val="10"/>
      <name val="Arial"/>
      <family val="2"/>
    </font>
    <font>
      <b/>
      <sz val="11"/>
      <name val="Arial"/>
      <family val="2"/>
    </font>
    <font>
      <sz val="11"/>
      <name val="Arial"/>
      <family val="2"/>
    </font>
    <font>
      <sz val="11"/>
      <name val="Arial"/>
      <family val="2"/>
      <charset val="204"/>
    </font>
  </fonts>
  <fills count="7">
    <fill>
      <patternFill patternType="none"/>
    </fill>
    <fill>
      <patternFill patternType="gray125"/>
    </fill>
    <fill>
      <patternFill patternType="solid">
        <fgColor rgb="FFC6EFCE"/>
      </patternFill>
    </fill>
    <fill>
      <patternFill patternType="solid">
        <fgColor theme="8"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2" fillId="0" borderId="0"/>
    <xf numFmtId="0" fontId="3" fillId="0" borderId="0"/>
    <xf numFmtId="0" fontId="4" fillId="2" borderId="0" applyNumberFormat="0" applyBorder="0" applyAlignment="0" applyProtection="0"/>
    <xf numFmtId="0" fontId="3" fillId="0" borderId="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cellStyleXfs>
  <cellXfs count="38">
    <xf numFmtId="0" fontId="0" fillId="0" borderId="0" xfId="0"/>
    <xf numFmtId="0" fontId="6" fillId="0" borderId="0" xfId="0" applyFont="1" applyBorder="1"/>
    <xf numFmtId="0" fontId="6" fillId="0" borderId="0" xfId="0" applyFont="1"/>
    <xf numFmtId="0" fontId="7" fillId="6" borderId="2" xfId="0" applyFont="1" applyFill="1" applyBorder="1"/>
    <xf numFmtId="0" fontId="6" fillId="6" borderId="0" xfId="0" applyFont="1" applyFill="1" applyBorder="1"/>
    <xf numFmtId="0" fontId="6" fillId="0" borderId="2" xfId="0" applyFont="1" applyBorder="1"/>
    <xf numFmtId="164" fontId="7" fillId="4" borderId="0" xfId="6" applyFont="1" applyFill="1" applyBorder="1"/>
    <xf numFmtId="164" fontId="6" fillId="0" borderId="0" xfId="6" applyFont="1" applyBorder="1"/>
    <xf numFmtId="0" fontId="5" fillId="0" borderId="1" xfId="0" applyFont="1" applyBorder="1"/>
    <xf numFmtId="166" fontId="5" fillId="0" borderId="1" xfId="7" applyNumberFormat="1" applyFont="1" applyBorder="1"/>
    <xf numFmtId="0" fontId="6" fillId="3" borderId="4" xfId="0" applyFont="1" applyFill="1" applyBorder="1"/>
    <xf numFmtId="0" fontId="7" fillId="3" borderId="4" xfId="0" applyFont="1" applyFill="1" applyBorder="1" applyAlignment="1">
      <alignment wrapText="1"/>
    </xf>
    <xf numFmtId="0" fontId="7" fillId="4" borderId="4" xfId="0" applyFont="1" applyFill="1" applyBorder="1" applyAlignment="1">
      <alignment wrapText="1"/>
    </xf>
    <xf numFmtId="0" fontId="8" fillId="5" borderId="1" xfId="0" applyFont="1" applyFill="1" applyBorder="1" applyAlignment="1">
      <alignment vertical="center"/>
    </xf>
    <xf numFmtId="0" fontId="8" fillId="0" borderId="1" xfId="0" applyFont="1" applyBorder="1" applyAlignment="1">
      <alignment vertical="center"/>
    </xf>
    <xf numFmtId="0" fontId="5" fillId="5" borderId="1" xfId="0" applyFont="1" applyFill="1" applyBorder="1"/>
    <xf numFmtId="0" fontId="5" fillId="0" borderId="5" xfId="0" applyFont="1" applyBorder="1"/>
    <xf numFmtId="0" fontId="5" fillId="0" borderId="3" xfId="0" applyFont="1" applyBorder="1"/>
    <xf numFmtId="0" fontId="10" fillId="0" borderId="3" xfId="0" applyFont="1" applyBorder="1"/>
    <xf numFmtId="166" fontId="5" fillId="0" borderId="4" xfId="7" applyNumberFormat="1" applyFont="1" applyBorder="1"/>
    <xf numFmtId="166" fontId="5" fillId="0" borderId="5" xfId="7" applyNumberFormat="1" applyFont="1" applyBorder="1"/>
    <xf numFmtId="0" fontId="9" fillId="0" borderId="4" xfId="0" applyFont="1" applyBorder="1" applyAlignment="1">
      <alignment vertical="center"/>
    </xf>
    <xf numFmtId="0" fontId="10" fillId="0" borderId="4" xfId="0" applyFont="1" applyBorder="1"/>
    <xf numFmtId="0" fontId="8" fillId="0" borderId="5" xfId="0" applyFont="1" applyBorder="1" applyAlignment="1">
      <alignment vertical="center"/>
    </xf>
    <xf numFmtId="0" fontId="10" fillId="0" borderId="1" xfId="0" applyFont="1" applyBorder="1" applyAlignment="1">
      <alignment vertical="center"/>
    </xf>
    <xf numFmtId="0" fontId="10" fillId="0" borderId="0" xfId="0" applyFont="1" applyBorder="1" applyAlignment="1">
      <alignment vertical="center"/>
    </xf>
    <xf numFmtId="0" fontId="0" fillId="0" borderId="3" xfId="0" applyFill="1" applyBorder="1" applyAlignment="1">
      <alignment wrapText="1"/>
    </xf>
    <xf numFmtId="0" fontId="11" fillId="0" borderId="3" xfId="0" applyNumberFormat="1" applyFont="1" applyFill="1" applyBorder="1" applyAlignment="1">
      <alignment horizontal="left" vertical="center" wrapText="1"/>
    </xf>
    <xf numFmtId="0" fontId="0" fillId="0" borderId="0" xfId="0" applyAlignment="1">
      <alignment wrapText="1"/>
    </xf>
    <xf numFmtId="0" fontId="10" fillId="0" borderId="3" xfId="0" applyFont="1" applyFill="1" applyBorder="1" applyAlignment="1">
      <alignment vertical="center" wrapText="1"/>
    </xf>
    <xf numFmtId="0" fontId="6" fillId="0" borderId="0" xfId="0" applyFont="1" applyAlignment="1">
      <alignment wrapText="1"/>
    </xf>
    <xf numFmtId="0" fontId="7" fillId="6" borderId="0" xfId="0" applyFont="1" applyFill="1" applyBorder="1"/>
    <xf numFmtId="0" fontId="10" fillId="0" borderId="3" xfId="0" applyFont="1" applyBorder="1" applyAlignment="1">
      <alignment vertical="center"/>
    </xf>
    <xf numFmtId="0" fontId="5" fillId="5" borderId="3" xfId="0" applyFont="1" applyFill="1" applyBorder="1"/>
    <xf numFmtId="166" fontId="5" fillId="0" borderId="3" xfId="7" applyNumberFormat="1" applyFont="1" applyBorder="1"/>
    <xf numFmtId="0" fontId="10" fillId="0" borderId="3" xfId="0" applyFont="1" applyBorder="1" applyAlignment="1">
      <alignment vertical="center" wrapText="1"/>
    </xf>
    <xf numFmtId="0" fontId="6" fillId="0" borderId="3" xfId="0" applyFont="1" applyBorder="1" applyAlignment="1">
      <alignment wrapText="1"/>
    </xf>
    <xf numFmtId="0" fontId="0" fillId="0" borderId="3" xfId="0" applyBorder="1" applyAlignment="1">
      <alignment wrapText="1"/>
    </xf>
  </cellXfs>
  <cellStyles count="8">
    <cellStyle name="Comma" xfId="7" builtinId="3"/>
    <cellStyle name="Currency" xfId="6" builtinId="4"/>
    <cellStyle name="Currency 2" xfId="5"/>
    <cellStyle name="Good 2" xfId="3"/>
    <cellStyle name="Normal" xfId="0" builtinId="0"/>
    <cellStyle name="Normal 2" xfId="2"/>
    <cellStyle name="Normal 3" xfId="1"/>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28"/>
  <sheetViews>
    <sheetView showGridLines="0" tabSelected="1" zoomScaleNormal="100" workbookViewId="0">
      <selection activeCell="C4" sqref="C4"/>
    </sheetView>
  </sheetViews>
  <sheetFormatPr defaultRowHeight="15" x14ac:dyDescent="0.25"/>
  <cols>
    <col min="1" max="2" width="55.85546875" style="2" customWidth="1"/>
    <col min="3" max="3" width="9.85546875" style="2" customWidth="1"/>
    <col min="4" max="4" width="11.5703125" style="2" customWidth="1"/>
    <col min="5" max="5" width="17.5703125" style="2" customWidth="1"/>
    <col min="6" max="6" width="3.5703125" customWidth="1"/>
    <col min="7" max="7" width="16.28515625" customWidth="1"/>
    <col min="8" max="8" width="16.85546875" bestFit="1" customWidth="1"/>
    <col min="9" max="9" width="15.5703125" customWidth="1"/>
    <col min="12" max="12" width="12.140625" bestFit="1" customWidth="1"/>
  </cols>
  <sheetData>
    <row r="3" spans="1:5" ht="75" x14ac:dyDescent="0.25">
      <c r="A3" s="10"/>
      <c r="B3" s="10" t="s">
        <v>36</v>
      </c>
      <c r="C3" s="11" t="s">
        <v>0</v>
      </c>
      <c r="D3" s="12" t="s">
        <v>20</v>
      </c>
      <c r="E3" s="12" t="s">
        <v>21</v>
      </c>
    </row>
    <row r="4" spans="1:5" ht="114" x14ac:dyDescent="0.25">
      <c r="A4" s="32" t="s">
        <v>10</v>
      </c>
      <c r="B4" s="35" t="s">
        <v>51</v>
      </c>
      <c r="C4" s="33">
        <v>25</v>
      </c>
      <c r="D4" s="33">
        <v>500</v>
      </c>
      <c r="E4" s="34">
        <f t="shared" ref="E4:E26" si="0">D4*C4</f>
        <v>12500</v>
      </c>
    </row>
    <row r="5" spans="1:5" ht="272.25" customHeight="1" x14ac:dyDescent="0.25">
      <c r="A5" s="35" t="s">
        <v>27</v>
      </c>
      <c r="B5" s="26" t="s">
        <v>37</v>
      </c>
      <c r="C5" s="33">
        <v>25000</v>
      </c>
      <c r="D5" s="33">
        <v>50</v>
      </c>
      <c r="E5" s="34">
        <f t="shared" si="0"/>
        <v>1250000</v>
      </c>
    </row>
    <row r="6" spans="1:5" ht="68.25" customHeight="1" x14ac:dyDescent="0.25">
      <c r="A6" s="35" t="s">
        <v>13</v>
      </c>
      <c r="B6" s="27" t="s">
        <v>38</v>
      </c>
      <c r="C6" s="17">
        <v>4000</v>
      </c>
      <c r="D6" s="17">
        <v>350</v>
      </c>
      <c r="E6" s="34">
        <f t="shared" si="0"/>
        <v>1400000</v>
      </c>
    </row>
    <row r="7" spans="1:5" ht="99.75" x14ac:dyDescent="0.25">
      <c r="A7" s="32" t="s">
        <v>14</v>
      </c>
      <c r="B7" s="27" t="s">
        <v>40</v>
      </c>
      <c r="C7" s="17">
        <v>1400</v>
      </c>
      <c r="D7" s="17">
        <v>350</v>
      </c>
      <c r="E7" s="34">
        <f t="shared" si="0"/>
        <v>490000</v>
      </c>
    </row>
    <row r="8" spans="1:5" x14ac:dyDescent="0.25">
      <c r="A8" s="32" t="s">
        <v>15</v>
      </c>
      <c r="B8" s="32"/>
      <c r="C8" s="17">
        <v>60000</v>
      </c>
      <c r="D8" s="17">
        <v>50</v>
      </c>
      <c r="E8" s="34">
        <f t="shared" si="0"/>
        <v>3000000</v>
      </c>
    </row>
    <row r="9" spans="1:5" x14ac:dyDescent="0.25">
      <c r="A9" s="32" t="s">
        <v>16</v>
      </c>
      <c r="B9" s="32"/>
      <c r="C9" s="17">
        <v>80000</v>
      </c>
      <c r="D9" s="17">
        <v>30</v>
      </c>
      <c r="E9" s="34">
        <f t="shared" si="0"/>
        <v>2400000</v>
      </c>
    </row>
    <row r="10" spans="1:5" ht="85.5" x14ac:dyDescent="0.25">
      <c r="A10" s="32" t="s">
        <v>17</v>
      </c>
      <c r="B10" s="29" t="s">
        <v>41</v>
      </c>
      <c r="C10" s="17">
        <v>30000</v>
      </c>
      <c r="D10" s="17">
        <v>90</v>
      </c>
      <c r="E10" s="34">
        <f t="shared" si="0"/>
        <v>2700000</v>
      </c>
    </row>
    <row r="11" spans="1:5" ht="128.25" x14ac:dyDescent="0.25">
      <c r="A11" s="32" t="s">
        <v>18</v>
      </c>
      <c r="B11" s="27" t="s">
        <v>39</v>
      </c>
      <c r="C11" s="17">
        <v>1500</v>
      </c>
      <c r="D11" s="17">
        <v>20</v>
      </c>
      <c r="E11" s="34">
        <f t="shared" si="0"/>
        <v>30000</v>
      </c>
    </row>
    <row r="12" spans="1:5" ht="43.5" x14ac:dyDescent="0.25">
      <c r="A12" s="32" t="s">
        <v>19</v>
      </c>
      <c r="B12" s="36" t="s">
        <v>42</v>
      </c>
      <c r="C12" s="17">
        <v>1200</v>
      </c>
      <c r="D12" s="17">
        <v>20</v>
      </c>
      <c r="E12" s="34">
        <f t="shared" si="0"/>
        <v>24000</v>
      </c>
    </row>
    <row r="13" spans="1:5" ht="45" x14ac:dyDescent="0.25">
      <c r="A13" s="32" t="s">
        <v>11</v>
      </c>
      <c r="B13" s="37" t="s">
        <v>50</v>
      </c>
      <c r="C13" s="17">
        <v>18</v>
      </c>
      <c r="D13" s="17">
        <v>700</v>
      </c>
      <c r="E13" s="34">
        <f t="shared" si="0"/>
        <v>12600</v>
      </c>
    </row>
    <row r="14" spans="1:5" ht="18" customHeight="1" x14ac:dyDescent="0.25">
      <c r="A14" s="32" t="s">
        <v>22</v>
      </c>
      <c r="B14" s="32"/>
      <c r="C14" s="17">
        <v>1000</v>
      </c>
      <c r="D14" s="17">
        <v>490</v>
      </c>
      <c r="E14" s="34">
        <f t="shared" si="0"/>
        <v>490000</v>
      </c>
    </row>
    <row r="15" spans="1:5" ht="18" customHeight="1" x14ac:dyDescent="0.25">
      <c r="A15" s="32" t="s">
        <v>23</v>
      </c>
      <c r="B15" s="32"/>
      <c r="C15" s="17">
        <v>1400</v>
      </c>
      <c r="D15" s="17">
        <v>380</v>
      </c>
      <c r="E15" s="34">
        <f t="shared" si="0"/>
        <v>532000</v>
      </c>
    </row>
    <row r="16" spans="1:5" ht="18" customHeight="1" x14ac:dyDescent="0.25">
      <c r="A16" s="32" t="s">
        <v>24</v>
      </c>
      <c r="B16" s="32"/>
      <c r="C16" s="17">
        <v>41000</v>
      </c>
      <c r="D16" s="17">
        <v>43</v>
      </c>
      <c r="E16" s="34">
        <f t="shared" si="0"/>
        <v>1763000</v>
      </c>
    </row>
    <row r="17" spans="1:5" ht="84" customHeight="1" x14ac:dyDescent="0.25">
      <c r="A17" s="32" t="s">
        <v>26</v>
      </c>
      <c r="B17" s="37" t="s">
        <v>43</v>
      </c>
      <c r="C17" s="17">
        <v>70000</v>
      </c>
      <c r="D17" s="17">
        <v>4</v>
      </c>
      <c r="E17" s="34">
        <f t="shared" si="0"/>
        <v>280000</v>
      </c>
    </row>
    <row r="18" spans="1:5" ht="71.25" x14ac:dyDescent="0.25">
      <c r="A18" s="32" t="s">
        <v>25</v>
      </c>
      <c r="B18" s="35" t="s">
        <v>44</v>
      </c>
      <c r="C18" s="17">
        <v>6000</v>
      </c>
      <c r="D18" s="17">
        <v>15</v>
      </c>
      <c r="E18" s="34">
        <f t="shared" si="0"/>
        <v>90000</v>
      </c>
    </row>
    <row r="19" spans="1:5" ht="27.75" customHeight="1" x14ac:dyDescent="0.25">
      <c r="A19" s="35" t="s">
        <v>35</v>
      </c>
      <c r="B19" s="32"/>
      <c r="C19" s="17">
        <v>19800</v>
      </c>
      <c r="D19" s="17">
        <v>50</v>
      </c>
      <c r="E19" s="34">
        <f t="shared" si="0"/>
        <v>990000</v>
      </c>
    </row>
    <row r="20" spans="1:5" ht="60" x14ac:dyDescent="0.25">
      <c r="A20" s="32" t="s">
        <v>31</v>
      </c>
      <c r="B20" s="37" t="s">
        <v>45</v>
      </c>
      <c r="C20" s="18">
        <v>15000</v>
      </c>
      <c r="D20" s="18">
        <v>150</v>
      </c>
      <c r="E20" s="34">
        <f t="shared" si="0"/>
        <v>2250000</v>
      </c>
    </row>
    <row r="21" spans="1:5" ht="30" x14ac:dyDescent="0.25">
      <c r="A21" s="32" t="s">
        <v>32</v>
      </c>
      <c r="B21" s="37" t="s">
        <v>46</v>
      </c>
      <c r="C21" s="18">
        <v>85</v>
      </c>
      <c r="D21" s="18">
        <v>1500</v>
      </c>
      <c r="E21" s="34">
        <f>D21*C21</f>
        <v>127500</v>
      </c>
    </row>
    <row r="22" spans="1:5" ht="42.75" x14ac:dyDescent="0.25">
      <c r="A22" s="32" t="s">
        <v>29</v>
      </c>
      <c r="B22" s="35" t="s">
        <v>47</v>
      </c>
      <c r="C22" s="18">
        <v>300</v>
      </c>
      <c r="D22" s="18">
        <v>400</v>
      </c>
      <c r="E22" s="34">
        <f t="shared" si="0"/>
        <v>120000</v>
      </c>
    </row>
    <row r="23" spans="1:5" x14ac:dyDescent="0.25">
      <c r="A23" s="32" t="s">
        <v>30</v>
      </c>
      <c r="B23" s="32"/>
      <c r="C23" s="18">
        <v>62000</v>
      </c>
      <c r="D23" s="18">
        <v>1</v>
      </c>
      <c r="E23" s="34">
        <f t="shared" si="0"/>
        <v>62000</v>
      </c>
    </row>
    <row r="24" spans="1:5" x14ac:dyDescent="0.25">
      <c r="A24" s="32" t="s">
        <v>28</v>
      </c>
      <c r="B24" s="32"/>
      <c r="C24" s="18">
        <v>31000</v>
      </c>
      <c r="D24" s="18">
        <v>4</v>
      </c>
      <c r="E24" s="34">
        <f t="shared" si="0"/>
        <v>124000</v>
      </c>
    </row>
    <row r="25" spans="1:5" ht="60" x14ac:dyDescent="0.25">
      <c r="A25" s="32" t="s">
        <v>34</v>
      </c>
      <c r="B25" s="37" t="s">
        <v>48</v>
      </c>
      <c r="C25" s="18">
        <v>800</v>
      </c>
      <c r="D25" s="18">
        <v>400</v>
      </c>
      <c r="E25" s="34">
        <f t="shared" si="0"/>
        <v>320000</v>
      </c>
    </row>
    <row r="26" spans="1:5" ht="60" x14ac:dyDescent="0.25">
      <c r="A26" s="32" t="s">
        <v>33</v>
      </c>
      <c r="B26" s="37" t="s">
        <v>49</v>
      </c>
      <c r="C26" s="18">
        <v>560</v>
      </c>
      <c r="D26" s="18">
        <v>100</v>
      </c>
      <c r="E26" s="34">
        <f t="shared" si="0"/>
        <v>56000</v>
      </c>
    </row>
    <row r="27" spans="1:5" x14ac:dyDescent="0.25">
      <c r="A27" s="24" t="s">
        <v>12</v>
      </c>
      <c r="B27" s="25"/>
      <c r="C27" s="4"/>
      <c r="D27" s="4"/>
      <c r="E27" s="6">
        <f>SUM(E4:E26)</f>
        <v>18523600</v>
      </c>
    </row>
    <row r="28" spans="1:5" x14ac:dyDescent="0.25">
      <c r="A28" s="5"/>
      <c r="B28" s="1"/>
      <c r="C28" s="1"/>
      <c r="D28" s="1"/>
      <c r="E28" s="7"/>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1"/>
  <sheetViews>
    <sheetView showGridLines="0" workbookViewId="0">
      <selection activeCell="C17" sqref="C17"/>
    </sheetView>
  </sheetViews>
  <sheetFormatPr defaultRowHeight="15" x14ac:dyDescent="0.25"/>
  <cols>
    <col min="2" max="2" width="43.85546875" customWidth="1"/>
    <col min="3" max="3" width="15.28515625" customWidth="1"/>
    <col min="4" max="4" width="14.85546875" customWidth="1"/>
    <col min="5" max="5" width="19.7109375" customWidth="1"/>
  </cols>
  <sheetData>
    <row r="2" spans="2:5" ht="45" x14ac:dyDescent="0.25">
      <c r="B2" s="10"/>
      <c r="C2" s="11" t="s">
        <v>0</v>
      </c>
      <c r="D2" s="12" t="s">
        <v>20</v>
      </c>
      <c r="E2" s="12" t="s">
        <v>21</v>
      </c>
    </row>
    <row r="3" spans="2:5" x14ac:dyDescent="0.25">
      <c r="B3" s="21" t="s">
        <v>1</v>
      </c>
      <c r="C3" s="22">
        <v>7.0000000000000007E-2</v>
      </c>
      <c r="D3" s="22">
        <v>1000000</v>
      </c>
      <c r="E3" s="19">
        <f t="shared" ref="E3:E11" si="0">D3*C3</f>
        <v>70000</v>
      </c>
    </row>
    <row r="4" spans="2:5" x14ac:dyDescent="0.25">
      <c r="B4" s="13" t="s">
        <v>2</v>
      </c>
      <c r="C4" s="15">
        <v>0.8</v>
      </c>
      <c r="D4" s="15">
        <v>2000000</v>
      </c>
      <c r="E4" s="9">
        <f t="shared" si="0"/>
        <v>1600000</v>
      </c>
    </row>
    <row r="5" spans="2:5" x14ac:dyDescent="0.25">
      <c r="B5" s="14" t="s">
        <v>3</v>
      </c>
      <c r="C5" s="8">
        <v>13</v>
      </c>
      <c r="D5" s="8">
        <v>50000</v>
      </c>
      <c r="E5" s="9">
        <f t="shared" si="0"/>
        <v>650000</v>
      </c>
    </row>
    <row r="6" spans="2:5" x14ac:dyDescent="0.25">
      <c r="B6" s="13" t="s">
        <v>4</v>
      </c>
      <c r="C6" s="15">
        <v>0.66</v>
      </c>
      <c r="D6" s="15">
        <v>3000000</v>
      </c>
      <c r="E6" s="9">
        <f t="shared" si="0"/>
        <v>1980000</v>
      </c>
    </row>
    <row r="7" spans="2:5" x14ac:dyDescent="0.25">
      <c r="B7" s="14" t="s">
        <v>5</v>
      </c>
      <c r="C7" s="8">
        <v>0.66</v>
      </c>
      <c r="D7" s="8">
        <v>300000</v>
      </c>
      <c r="E7" s="9">
        <f t="shared" si="0"/>
        <v>198000</v>
      </c>
    </row>
    <row r="8" spans="2:5" x14ac:dyDescent="0.25">
      <c r="B8" s="13" t="s">
        <v>6</v>
      </c>
      <c r="C8" s="15">
        <v>400</v>
      </c>
      <c r="D8" s="15">
        <v>5</v>
      </c>
      <c r="E8" s="9">
        <f t="shared" si="0"/>
        <v>2000</v>
      </c>
    </row>
    <row r="9" spans="2:5" x14ac:dyDescent="0.25">
      <c r="B9" s="14" t="s">
        <v>7</v>
      </c>
      <c r="C9" s="8">
        <v>10</v>
      </c>
      <c r="D9" s="8">
        <v>50000</v>
      </c>
      <c r="E9" s="9">
        <f t="shared" si="0"/>
        <v>500000</v>
      </c>
    </row>
    <row r="10" spans="2:5" x14ac:dyDescent="0.25">
      <c r="B10" s="13" t="s">
        <v>8</v>
      </c>
      <c r="C10" s="15">
        <v>12</v>
      </c>
      <c r="D10" s="15">
        <v>100000</v>
      </c>
      <c r="E10" s="9">
        <f t="shared" si="0"/>
        <v>1200000</v>
      </c>
    </row>
    <row r="11" spans="2:5" x14ac:dyDescent="0.25">
      <c r="B11" s="23" t="s">
        <v>9</v>
      </c>
      <c r="C11" s="16">
        <v>15</v>
      </c>
      <c r="D11" s="16">
        <v>10000</v>
      </c>
      <c r="E11" s="20">
        <f t="shared" si="0"/>
        <v>150000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7"/>
  <sheetViews>
    <sheetView showGridLines="0" workbookViewId="0">
      <selection activeCell="C3" sqref="C3"/>
    </sheetView>
  </sheetViews>
  <sheetFormatPr defaultRowHeight="15" x14ac:dyDescent="0.25"/>
  <cols>
    <col min="2" max="2" width="30.7109375" customWidth="1"/>
    <col min="3" max="3" width="43.5703125" customWidth="1"/>
    <col min="4" max="4" width="14" customWidth="1"/>
    <col min="5" max="5" width="15.5703125" customWidth="1"/>
    <col min="6" max="6" width="23.5703125" customWidth="1"/>
  </cols>
  <sheetData>
    <row r="2" spans="2:6" ht="45" x14ac:dyDescent="0.25">
      <c r="B2" s="10"/>
      <c r="C2" s="10" t="s">
        <v>36</v>
      </c>
      <c r="D2" s="11" t="s">
        <v>0</v>
      </c>
      <c r="E2" s="12" t="s">
        <v>20</v>
      </c>
      <c r="F2" s="12" t="s">
        <v>21</v>
      </c>
    </row>
    <row r="3" spans="2:6" ht="128.25" x14ac:dyDescent="0.25">
      <c r="B3" s="14" t="s">
        <v>14</v>
      </c>
      <c r="C3" s="27" t="s">
        <v>40</v>
      </c>
      <c r="D3" s="8">
        <v>1400</v>
      </c>
      <c r="E3" s="8">
        <v>950</v>
      </c>
      <c r="F3" s="9">
        <f>E3*D3</f>
        <v>1330000</v>
      </c>
    </row>
    <row r="4" spans="2:6" ht="171" x14ac:dyDescent="0.25">
      <c r="B4" s="14" t="s">
        <v>18</v>
      </c>
      <c r="C4" s="27" t="s">
        <v>39</v>
      </c>
      <c r="D4" s="8">
        <v>1500</v>
      </c>
      <c r="E4" s="8">
        <v>950</v>
      </c>
      <c r="F4" s="9">
        <f>E4*D4</f>
        <v>1425000</v>
      </c>
    </row>
    <row r="5" spans="2:6" ht="57.75" x14ac:dyDescent="0.25">
      <c r="B5" s="14" t="s">
        <v>19</v>
      </c>
      <c r="C5" s="30" t="s">
        <v>42</v>
      </c>
      <c r="D5" s="8">
        <v>1200</v>
      </c>
      <c r="E5" s="8">
        <v>950</v>
      </c>
      <c r="F5" s="9">
        <f>E5*D5</f>
        <v>1140000</v>
      </c>
    </row>
    <row r="6" spans="2:6" ht="45" x14ac:dyDescent="0.25">
      <c r="B6" s="14" t="s">
        <v>11</v>
      </c>
      <c r="C6" s="28" t="s">
        <v>50</v>
      </c>
      <c r="D6" s="8">
        <v>18</v>
      </c>
      <c r="E6" s="8">
        <v>1300</v>
      </c>
      <c r="F6" s="9">
        <f>E6*D6</f>
        <v>23400</v>
      </c>
    </row>
    <row r="7" spans="2:6" x14ac:dyDescent="0.25">
      <c r="B7" s="3" t="s">
        <v>12</v>
      </c>
      <c r="C7" s="31"/>
      <c r="D7" s="4"/>
      <c r="E7" s="4"/>
      <c r="F7" s="6">
        <f>SUM(F3:F6)</f>
        <v>3918400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ems georgia</vt:lpstr>
      <vt:lpstr>consumable goods</vt:lpstr>
      <vt:lpstr>Primary health care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Gvantsa Chanturia</dc:creator>
  <cp:lastModifiedBy>amiko</cp:lastModifiedBy>
  <dcterms:created xsi:type="dcterms:W3CDTF">2020-03-25T15:48:00Z</dcterms:created>
  <dcterms:modified xsi:type="dcterms:W3CDTF">2020-05-18T14:29:25Z</dcterms:modified>
</cp:coreProperties>
</file>